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4240" windowHeight="11625"/>
  </bookViews>
  <sheets>
    <sheet name="Kosztorys ofertowy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/>
  <c r="G9"/>
  <c r="G10"/>
  <c r="G11"/>
  <c r="G12"/>
  <c r="G8"/>
  <c r="G14" l="1"/>
  <c r="G16" s="1"/>
  <c r="G15" s="1"/>
</calcChain>
</file>

<file path=xl/sharedStrings.xml><?xml version="1.0" encoding="utf-8"?>
<sst xmlns="http://schemas.openxmlformats.org/spreadsheetml/2006/main" count="40" uniqueCount="36">
  <si>
    <t>L.P</t>
  </si>
  <si>
    <t>SST</t>
  </si>
  <si>
    <t>Wyszczególnienie robót</t>
  </si>
  <si>
    <t>J.M.</t>
  </si>
  <si>
    <t>Ilość</t>
  </si>
  <si>
    <t>Cena jednostkowa</t>
  </si>
  <si>
    <t>Wartość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</si>
  <si>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</si>
  <si>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</si>
  <si>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Odtworzenie trasy i punktów wysokościowych w terenie pagórkowatym</t>
  </si>
  <si>
    <t>km</t>
  </si>
  <si>
    <t>Podbudowa z kruszywa łamanego stabilizowanego mechanicznie o frakcji 0-31,5 mm c 90/3 grubość warstwy po zagęśzczeniu 15 cm na szer.2,6 m</t>
  </si>
  <si>
    <t>Wykonanie ulepszonego podłoża z gruntu stabilizowanego wapnem i cementem C 1-2,5 wykonywane na miejscu grubość warstwy po zagęszczeniu 20 cm na szer. 2,9 m</t>
  </si>
  <si>
    <t>D-01.01.01</t>
  </si>
  <si>
    <t>D-04.05.01</t>
  </si>
  <si>
    <t>D-01.02.02</t>
  </si>
  <si>
    <t>D-04.04.01</t>
  </si>
  <si>
    <t>D-05.03.05</t>
  </si>
  <si>
    <t>D-08.04.01</t>
  </si>
  <si>
    <t>Zdjęcie warstwy humusu gr. do 5 cm ze składowaniem obok drogi</t>
  </si>
  <si>
    <t xml:space="preserve"> </t>
  </si>
  <si>
    <t>Razem netto</t>
  </si>
  <si>
    <t>Podatek VAT 23%</t>
  </si>
  <si>
    <t>Wartość brutto</t>
  </si>
  <si>
    <t>Warstwa ścieralna z betonu asfaltowego AC 11 S         D 50/70 wymagana grubość warstwy po zagęszczeniu 5 cm na szer. 2,5 m</t>
  </si>
  <si>
    <t>Przebudowa drogi gminnej nr ewid. 2875 Nowe Kichary kierunek Sucharzów                                                                                              w km 0+000 do km 1+100 deszcz nawalny 02 czerwca 2016</t>
  </si>
  <si>
    <t>KOSZTORYS OFERTOWY</t>
  </si>
  <si>
    <t>Wykonanie poboczy z kruszywa łamanego frakcji 0-31,5 mm szer 0,25 m z rozplantowaniem zdjętego humusu</t>
  </si>
  <si>
    <t>Słownie PLN</t>
  </si>
  <si>
    <t>…………………………………………………</t>
  </si>
  <si>
    <t>………………………………………..</t>
  </si>
  <si>
    <t>Pieczęć oferenta</t>
  </si>
  <si>
    <t>Miejscowość i data</t>
  </si>
  <si>
    <t>…………………………………………………………………</t>
  </si>
  <si>
    <t>Podpis i pieczęć oferenta</t>
  </si>
  <si>
    <t>………………………………………………………………………………………………………………………………………………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</si>
</sst>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horizontal="center"/>
    </xf>
    <xf numFmtId="43" fontId="0" fillId="0" borderId="1" xfId="1" applyFont="1" applyBorder="1"/>
    <xf numFmtId="43" fontId="5" fillId="0" borderId="2" xfId="1" applyFont="1" applyBorder="1"/>
    <xf numFmtId="43" fontId="5" fillId="0" borderId="3" xfId="1" applyFont="1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8" xfId="1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/>
    </xf>
    <xf numFmtId="43" fontId="0" fillId="0" borderId="10" xfId="1" applyFont="1" applyBorder="1" applyAlignment="1">
      <alignment horizontal="center"/>
    </xf>
    <xf numFmtId="43" fontId="0" fillId="0" borderId="11" xfId="1" applyFont="1" applyBorder="1"/>
    <xf numFmtId="43" fontId="0" fillId="0" borderId="12" xfId="1" applyFont="1" applyBorder="1"/>
    <xf numFmtId="0" fontId="3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2" applyFont="1" applyAlignment="1">
      <alignment horizontal="center"/>
    </xf>
    <xf numFmtId="0" fontId="8" fillId="0" borderId="0" xfId="2" applyFont="1" applyAlignment="1"/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43" fontId="10" fillId="0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43" fontId="6" fillId="0" borderId="0" xfId="1" applyFont="1" applyFill="1" applyBorder="1" applyAlignment="1">
      <alignment horizontal="center" vertical="center"/>
    </xf>
    <xf numFmtId="43" fontId="11" fillId="0" borderId="0" xfId="1" applyFont="1" applyFill="1" applyAlignment="1">
      <alignment horizontal="center" vertical="center"/>
    </xf>
    <xf numFmtId="0" fontId="7" fillId="0" borderId="0" xfId="2" applyAlignment="1">
      <alignment horizontal="center"/>
    </xf>
    <xf numFmtId="0" fontId="7" fillId="0" borderId="0" xfId="2" applyAlignment="1"/>
    <xf numFmtId="0" fontId="7" fillId="0" borderId="0" xfId="2"/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zoomScale="150" zoomScaleNormal="150" workbookViewId="0">
      <selection activeCell="F28" sqref="F28"/>
    </sheetView>
  </sheetViews>
  <sheetFormatPr defaultRowHeight="15"/>
  <cols>
    <col min="2" max="2" width="12.140625" customWidth="1"/>
    <col min="3" max="3" width="46.85546875" customWidth="1"/>
    <col min="5" max="5" width="11.28515625" bestFit="1" customWidth="1"/>
    <col min="6" max="6" width="13.7109375" customWidth="1"/>
    <col min="7" max="7" width="14.7109375" bestFit="1" customWidth="1"/>
  </cols>
  <sheetData>
    <row r="1" spans="1:12" s="30" customFormat="1">
      <c r="A1" s="27" t="s">
        <v>30</v>
      </c>
      <c r="B1" s="27"/>
      <c r="C1" s="27"/>
      <c r="D1" s="27"/>
      <c r="E1" s="28"/>
      <c r="F1" s="29" t="s">
        <v>29</v>
      </c>
      <c r="G1" s="29"/>
      <c r="H1" s="27"/>
      <c r="I1" s="27"/>
    </row>
    <row r="2" spans="1:12" s="30" customFormat="1">
      <c r="A2" s="31" t="s">
        <v>31</v>
      </c>
      <c r="B2" s="31"/>
      <c r="C2" s="32"/>
      <c r="D2" s="32"/>
      <c r="E2" s="32"/>
      <c r="F2" s="31" t="s">
        <v>32</v>
      </c>
      <c r="G2" s="31"/>
      <c r="H2" s="32"/>
      <c r="I2" s="32"/>
      <c r="J2" s="32"/>
    </row>
    <row r="3" spans="1:12" ht="18.75" customHeight="1">
      <c r="A3" s="25" t="s">
        <v>26</v>
      </c>
      <c r="B3" s="25"/>
      <c r="C3" s="25"/>
      <c r="D3" s="25"/>
      <c r="E3" s="25"/>
      <c r="F3" s="25"/>
      <c r="G3" s="25"/>
    </row>
    <row r="5" spans="1:12" ht="39" customHeight="1">
      <c r="A5" s="23" t="s">
        <v>25</v>
      </c>
      <c r="B5" s="23"/>
      <c r="C5" s="23"/>
      <c r="D5" s="23"/>
      <c r="E5" s="23"/>
      <c r="F5" s="23"/>
      <c r="G5" s="23"/>
    </row>
    <row r="6" spans="1:12" ht="15.75" thickBot="1"/>
    <row r="7" spans="1:12" ht="34.9" customHeight="1">
      <c r="A7" s="10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2" t="s">
        <v>5</v>
      </c>
      <c r="G7" s="13" t="s">
        <v>6</v>
      </c>
    </row>
    <row r="8" spans="1:12" ht="47.25" customHeight="1">
      <c r="A8" s="14">
        <v>1</v>
      </c>
      <c r="B8" s="4" t="s">
        <v>13</v>
      </c>
      <c r="C8" s="3" t="s">
        <v>9</v>
      </c>
      <c r="D8" s="2" t="s">
        <v>10</v>
      </c>
      <c r="E8" s="6">
        <v>1.1000000000000001</v>
      </c>
      <c r="F8" s="7"/>
      <c r="G8" s="15">
        <f>E8*F8</f>
        <v>0</v>
      </c>
    </row>
    <row r="9" spans="1:12" ht="32.25" customHeight="1">
      <c r="A9" s="14">
        <v>2</v>
      </c>
      <c r="B9" s="5" t="s">
        <v>15</v>
      </c>
      <c r="C9" s="3" t="s">
        <v>19</v>
      </c>
      <c r="D9" s="2" t="s">
        <v>7</v>
      </c>
      <c r="E9" s="6">
        <v>3300</v>
      </c>
      <c r="F9" s="7"/>
      <c r="G9" s="15">
        <f t="shared" ref="G9:G13" si="0">E9*F9</f>
        <v>0</v>
      </c>
    </row>
    <row r="10" spans="1:12" ht="60">
      <c r="A10" s="14">
        <v>3</v>
      </c>
      <c r="B10" s="5" t="s">
        <v>14</v>
      </c>
      <c r="C10" s="3" t="s">
        <v>12</v>
      </c>
      <c r="D10" s="2" t="s">
        <v>7</v>
      </c>
      <c r="E10" s="6">
        <v>3190</v>
      </c>
      <c r="F10" s="7"/>
      <c r="G10" s="15">
        <f t="shared" si="0"/>
        <v>0</v>
      </c>
    </row>
    <row r="11" spans="1:12" ht="45">
      <c r="A11" s="14">
        <v>4</v>
      </c>
      <c r="B11" s="5" t="s">
        <v>16</v>
      </c>
      <c r="C11" s="3" t="s">
        <v>11</v>
      </c>
      <c r="D11" s="2" t="s">
        <v>7</v>
      </c>
      <c r="E11" s="6">
        <v>2860</v>
      </c>
      <c r="F11" s="7"/>
      <c r="G11" s="15">
        <f t="shared" si="0"/>
        <v>0</v>
      </c>
    </row>
    <row r="12" spans="1:12" ht="45">
      <c r="A12" s="14">
        <v>5</v>
      </c>
      <c r="B12" s="5" t="s">
        <v>17</v>
      </c>
      <c r="C12" s="3" t="s">
        <v>24</v>
      </c>
      <c r="D12" s="2" t="s">
        <v>7</v>
      </c>
      <c r="E12" s="6">
        <v>2762</v>
      </c>
      <c r="F12" s="7"/>
      <c r="G12" s="15">
        <f t="shared" si="0"/>
        <v>0</v>
      </c>
    </row>
    <row r="13" spans="1:12" ht="45.75" thickBot="1">
      <c r="A13" s="16">
        <v>6</v>
      </c>
      <c r="B13" s="17" t="s">
        <v>18</v>
      </c>
      <c r="C13" s="18" t="s">
        <v>27</v>
      </c>
      <c r="D13" s="19" t="s">
        <v>8</v>
      </c>
      <c r="E13" s="20">
        <v>27.5</v>
      </c>
      <c r="F13" s="21"/>
      <c r="G13" s="22">
        <f t="shared" si="0"/>
        <v>0</v>
      </c>
      <c r="L13" t="s">
        <v>20</v>
      </c>
    </row>
    <row r="14" spans="1:12" ht="16.5" thickBot="1">
      <c r="A14" s="1"/>
      <c r="D14" s="26" t="s">
        <v>21</v>
      </c>
      <c r="E14" s="26"/>
      <c r="F14" s="26"/>
      <c r="G14" s="9">
        <f>SUM(G8:G13)</f>
        <v>0</v>
      </c>
    </row>
    <row r="15" spans="1:12" ht="16.5" thickBot="1">
      <c r="A15" s="1"/>
      <c r="D15" s="24" t="s">
        <v>22</v>
      </c>
      <c r="E15" s="24"/>
      <c r="F15" s="24"/>
      <c r="G15" s="8">
        <f>G16-G14</f>
        <v>0</v>
      </c>
    </row>
    <row r="16" spans="1:12" ht="16.5" thickBot="1">
      <c r="A16" s="1"/>
      <c r="D16" s="24" t="s">
        <v>23</v>
      </c>
      <c r="E16" s="24"/>
      <c r="F16" s="24"/>
      <c r="G16" s="8">
        <f>ROUND(G14*1.23,2)</f>
        <v>0</v>
      </c>
    </row>
    <row r="17" spans="1:9">
      <c r="A17" s="1"/>
    </row>
    <row r="19" spans="1:9" s="37" customFormat="1" ht="25.5" customHeight="1">
      <c r="A19" s="33" t="s">
        <v>28</v>
      </c>
      <c r="B19" s="33"/>
      <c r="C19" s="34" t="s">
        <v>35</v>
      </c>
      <c r="D19" s="34"/>
      <c r="E19" s="34"/>
      <c r="F19" s="34"/>
      <c r="G19" s="34"/>
      <c r="H19" s="35"/>
      <c r="I19" s="36"/>
    </row>
    <row r="20" spans="1:9" s="37" customFormat="1" ht="26.25" customHeight="1">
      <c r="B20" s="38"/>
      <c r="C20" s="34" t="s">
        <v>35</v>
      </c>
      <c r="D20" s="34"/>
      <c r="E20" s="34"/>
      <c r="F20" s="34"/>
      <c r="G20" s="34"/>
      <c r="H20" s="35"/>
      <c r="I20" s="36"/>
    </row>
    <row r="21" spans="1:9" s="37" customFormat="1" ht="12.75">
      <c r="B21" s="38"/>
      <c r="C21" s="38"/>
      <c r="D21" s="39"/>
      <c r="E21" s="38"/>
      <c r="F21" s="40"/>
      <c r="G21" s="40"/>
      <c r="H21" s="41"/>
      <c r="I21" s="36"/>
    </row>
    <row r="22" spans="1:9" s="37" customFormat="1" ht="12.75">
      <c r="B22" s="38"/>
      <c r="C22" s="38"/>
      <c r="D22" s="39"/>
      <c r="E22" s="38"/>
      <c r="F22" s="40"/>
      <c r="G22" s="40"/>
      <c r="H22" s="41"/>
      <c r="I22" s="36"/>
    </row>
    <row r="23" spans="1:9" s="37" customFormat="1" ht="12.75">
      <c r="B23" s="38"/>
      <c r="C23" s="38"/>
      <c r="D23" s="39"/>
      <c r="E23" s="42" t="s">
        <v>33</v>
      </c>
      <c r="F23" s="42"/>
      <c r="G23" s="42"/>
      <c r="H23" s="43"/>
      <c r="I23" s="43"/>
    </row>
    <row r="24" spans="1:9" s="37" customFormat="1" ht="14.45" customHeight="1">
      <c r="B24" s="38"/>
      <c r="C24" s="38"/>
      <c r="D24" s="39"/>
      <c r="E24" s="31" t="s">
        <v>34</v>
      </c>
      <c r="F24" s="31"/>
      <c r="G24" s="31"/>
      <c r="H24" s="32"/>
      <c r="I24" s="44"/>
    </row>
  </sheetData>
  <mergeCells count="13">
    <mergeCell ref="A19:B19"/>
    <mergeCell ref="C19:G19"/>
    <mergeCell ref="C20:G20"/>
    <mergeCell ref="E23:G23"/>
    <mergeCell ref="E24:G24"/>
    <mergeCell ref="F1:G1"/>
    <mergeCell ref="A2:B2"/>
    <mergeCell ref="F2:G2"/>
    <mergeCell ref="A5:G5"/>
    <mergeCell ref="D16:F16"/>
    <mergeCell ref="D15:F15"/>
    <mergeCell ref="A3:G3"/>
    <mergeCell ref="D14:F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2018-08-02T15:57:20Z</dcterms:modified>
</cp:coreProperties>
</file>